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劳务"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<sst xmlns="http://schemas.openxmlformats.org/spreadsheetml/2006/main" count="56" uniqueCount="34">
  <si>
    <t>控制价清单表</t>
  </si>
  <si>
    <t>隆昌市普润镇2024年度大中型水库移民后期扶持资金年度项目-道路建设项目---劳务分包单位采购控制价清单</t>
  </si>
  <si>
    <t>序号</t>
  </si>
  <si>
    <t>工程或费用名称</t>
  </si>
  <si>
    <t>工作内容</t>
  </si>
  <si>
    <t>单位</t>
  </si>
  <si>
    <t>工程数量</t>
  </si>
  <si>
    <t>成本测算含税（3%）</t>
  </si>
  <si>
    <t>人工费单价(元）</t>
  </si>
  <si>
    <t>人工费合价(元)</t>
  </si>
  <si>
    <t>土石方工程</t>
  </si>
  <si>
    <t>[项目特征]
1.土石类别:不区分土石成分，综合考虑
2.挖填方式:综合考虑
3.土石运距:场区内综合考虑，场区外另按相关清单项计算
4.挖填深度:达到设计要求
[工程内容]
1.排地表水
2.土石方挖填
3.挡土板支拆
4.场内运输
5.整平、夯实、修整底、边；
6.围护、支撑、安全防护、警卫
7.基底钎探</t>
  </si>
  <si>
    <t>m3</t>
  </si>
  <si>
    <t>混凝土工程</t>
  </si>
  <si>
    <t xml:space="preserve">1.混凝土强度等级：C30商品混凝土，路面摊铺
2.伸缩缝、胀缝、辅料辅材等包含在综合单价中
3.包含模板制作、安拆、运输等所有相关费用（包括安拆模板所需要的所有材料）
4.其它：满足设计、施工及验收规范要求       </t>
  </si>
  <si>
    <t>m2</t>
  </si>
  <si>
    <t>路面基层</t>
  </si>
  <si>
    <t xml:space="preserve">1.放线定形，检查基层、作业面
2.品类为二灰基层,厚度：160mm。运输混合料，机械摊铺成形、按时压实、养生维护
3.包含模板支撑,安拆,运输等费用
4.其它：满足设计、施工及验收规范要求  </t>
  </si>
  <si>
    <t>零星用工</t>
  </si>
  <si>
    <t>清扫防护、零星安装、场内转运等零星用工</t>
  </si>
  <si>
    <t>项</t>
  </si>
  <si>
    <t>小计</t>
  </si>
  <si>
    <t>注：
1、本表是根据初步设计及概算为依据作初步分析；最终成本数据应根据审核后的施工图与财评清单对工作内容及工程量作相应调整。
2、此表中单价是基于现有的初设图纸及清单内容根据现目前市场价编制。最终供应商投标报价为准（单项报价不超过控制单价）。</t>
  </si>
  <si>
    <t>隆昌市普润镇2024年度大中型水库移民后期扶持资金年度项目-小型水利项目-劳务分包采购</t>
  </si>
  <si>
    <t>成本测算（含税3%）</t>
  </si>
  <si>
    <t xml:space="preserve">1.混凝土强度等级：商品混凝土综合，路面摊铺
2.伸缩缝、胀缝、辅料辅材等包含在综合单价中
3.包含模板制作、安拆、运输等所有相关费用（包括安拆模板所需要的所有材料）
4.其它：满足设计、施工及验收规范要求       </t>
  </si>
  <si>
    <t>砌筑工程</t>
  </si>
  <si>
    <t>1.M7.5水泥砂浆,砌筑标砖、空心砖、砼砌块等，综合考虑
2.放线复测，清理作业面，运输并拌合材料，铺浆砌筑，放置砌筑用标砖,勾缝抹平，刷洗养护等
3.包括卡具、辅料、辅材等
4.其它：满足设计、施工及验收规范要求 ，除主材以外由甲方提供，其余辅材和小型机具、工具由报价人提供，价格综合考虑到单价当中</t>
  </si>
  <si>
    <t>泵站安装工程</t>
  </si>
  <si>
    <t>1.名称：电线、开关、电器具等
2.型号：满足设计、施工、规范及验收要求
3.其它：满足设计、施工、规范及验收要求</t>
  </si>
  <si>
    <t>管道安装工程</t>
  </si>
  <si>
    <t>1.名称：管道、阀门、三通等
2.型号：满足设计、施工、规范及验收要求
3.其它：满足设计、施工、规范及验收要求</t>
  </si>
  <si>
    <t>机井安装工程</t>
  </si>
  <si>
    <t>1.名称：潜水泵、配电柜等
2.型号：满足设计、施工、规范及验收要求
3.其它：满足设计、施工、规范及验收要求</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</si>
</sst>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30">
    <font>
      <sz val="11"/>
      <color theme="1"/>
      <name val="宋体"/>
      <charset val="134"/>
      <scheme val="minor"/>
    </font>
    <font>
      <b/>
      <sz val="14"/>
      <color theme="1"/>
      <name val="宋体"/>
      <charset val="134"/>
      <scheme val="major"/>
    </font>
    <font>
      <b/>
      <sz val="11"/>
      <color theme="1"/>
      <name val="宋体"/>
      <charset val="134"/>
      <scheme val="major"/>
    </font>
    <font>
      <b/>
      <sz val="12"/>
      <color theme="1"/>
      <name val="宋体"/>
      <charset val="134"/>
      <scheme val="major"/>
    </font>
    <font>
      <sz val="11"/>
      <color theme="1"/>
      <name val="宋体"/>
      <charset val="134"/>
      <scheme val="major"/>
    </font>
    <font>
      <sz val="9"/>
      <color theme="1"/>
      <name val="黑体"/>
      <charset val="134"/>
    </font>
    <font>
      <sz val="9"/>
      <name val="宋体"/>
      <charset val="134"/>
      <scheme val="major"/>
    </font>
    <font>
      <sz val="10"/>
      <color theme="1"/>
      <name val="宋体"/>
      <charset val="134"/>
      <scheme val="major"/>
    </font>
    <font>
      <sz val="10"/>
      <name val="宋体"/>
      <charset val="134"/>
    </font>
    <font>
      <sz val="22"/>
      <color theme="1"/>
      <name val="黑体"/>
      <charset val="134"/>
    </font>
    <font>
      <sz val="12"/>
      <color theme="1"/>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19">
    <xf numFmtId="0" fontId="0" fillId="0" borderId="0" xfId="0">
      <alignment vertical="center"/>
    </xf>
    <xf numFmtId="0" fontId="1" fillId="0" borderId="0" xfId="0" applyFont="1" applyFill="1" applyBorder="1" applyAlignment="1">
      <alignment horizontal="center"/>
    </xf>
    <xf numFmtId="0" fontId="2" fillId="0" borderId="0" xfId="0" applyFont="1" applyFill="1" applyBorder="1" applyAlignment="1">
      <alignment horizontal="center"/>
    </xf>
    <xf numFmtId="0" fontId="3" fillId="0" borderId="1" xfId="0" applyFont="1" applyFill="1" applyBorder="1" applyAlignment="1">
      <alignment horizont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xf>
    <xf numFmtId="177"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176" fontId="5"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7" fillId="0" borderId="1" xfId="0" applyFont="1" applyFill="1" applyBorder="1" applyAlignment="1">
      <alignment horizontal="left" vertical="center" wrapText="1"/>
    </xf>
    <xf numFmtId="0" fontId="9" fillId="0" borderId="0" xfId="0" applyFont="1" applyFill="1" applyBorder="1" applyAlignment="1">
      <alignment horizontal="center"/>
    </xf>
    <xf numFmtId="0" fontId="10" fillId="0" borderId="1" xfId="0" applyFont="1" applyFill="1" applyBorder="1" applyAlignment="1">
      <alignment horizontal="center"/>
    </xf>
    <xf numFmtId="0" fontId="6"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3"/>
  <sheetViews>
    <sheetView tabSelected="1" topLeftCell="A8" workbookViewId="0">
      <selection activeCell="I17" sqref="I17"/>
    </sheetView>
  </sheetViews>
  <sheetFormatPr defaultColWidth="9" defaultRowHeight="13.5" outlineLevelCol="6"/>
  <cols>
    <col min="3" max="3" width="34" customWidth="1"/>
    <col min="6" max="6" width="20" customWidth="1"/>
    <col min="7" max="7" width="16.125" customWidth="1"/>
    <col min="11" max="12" width="9.375"/>
  </cols>
  <sheetData>
    <row r="1" ht="18.75" spans="1:7">
      <c r="A1" s="1" t="s">
        <v>0</v>
      </c>
      <c r="B1" s="2"/>
      <c r="C1" s="2"/>
      <c r="D1" s="2"/>
      <c r="E1" s="2"/>
      <c r="F1" s="2"/>
      <c r="G1" s="2"/>
    </row>
    <row r="2" ht="33" customHeight="1" spans="1:7">
      <c r="A2" s="3" t="s">
        <v>1</v>
      </c>
      <c r="B2" s="3"/>
      <c r="C2" s="3"/>
      <c r="D2" s="3"/>
      <c r="E2" s="3"/>
      <c r="F2" s="3"/>
      <c r="G2" s="3"/>
    </row>
    <row r="3" spans="1:7">
      <c r="A3" s="4" t="s">
        <v>2</v>
      </c>
      <c r="B3" s="5" t="s">
        <v>3</v>
      </c>
      <c r="C3" s="4" t="s">
        <v>4</v>
      </c>
      <c r="D3" s="4" t="s">
        <v>5</v>
      </c>
      <c r="E3" s="6" t="s">
        <v>6</v>
      </c>
      <c r="F3" s="4" t="s">
        <v>7</v>
      </c>
      <c r="G3" s="4"/>
    </row>
    <row r="4" spans="1:7">
      <c r="A4" s="4"/>
      <c r="B4" s="5"/>
      <c r="C4" s="4"/>
      <c r="D4" s="4"/>
      <c r="E4" s="6"/>
      <c r="F4" s="4" t="s">
        <v>8</v>
      </c>
      <c r="G4" s="5" t="s">
        <v>9</v>
      </c>
    </row>
    <row r="5" ht="113" customHeight="1" spans="1:7">
      <c r="A5" s="7">
        <v>1</v>
      </c>
      <c r="B5" s="8" t="s">
        <v>10</v>
      </c>
      <c r="C5" s="9" t="s">
        <v>11</v>
      </c>
      <c r="D5" s="8" t="s">
        <v>12</v>
      </c>
      <c r="E5" s="10">
        <v>3430</v>
      </c>
      <c r="F5" s="10">
        <v>22</v>
      </c>
      <c r="G5" s="11">
        <f t="shared" ref="G5:G8" si="0">ROUND(E5*F5,2)</f>
        <v>75460</v>
      </c>
    </row>
    <row r="6" ht="107" customHeight="1" spans="1:7">
      <c r="A6" s="7">
        <v>2</v>
      </c>
      <c r="B6" s="8" t="s">
        <v>13</v>
      </c>
      <c r="C6" s="9" t="s">
        <v>14</v>
      </c>
      <c r="D6" s="8" t="s">
        <v>15</v>
      </c>
      <c r="E6" s="8">
        <v>2200</v>
      </c>
      <c r="F6" s="8">
        <v>12</v>
      </c>
      <c r="G6" s="11">
        <f t="shared" si="0"/>
        <v>26400</v>
      </c>
    </row>
    <row r="7" ht="86" customHeight="1" spans="1:7">
      <c r="A7" s="7">
        <v>3</v>
      </c>
      <c r="B7" s="8" t="s">
        <v>16</v>
      </c>
      <c r="C7" s="9" t="s">
        <v>17</v>
      </c>
      <c r="D7" s="8" t="s">
        <v>15</v>
      </c>
      <c r="E7" s="10">
        <v>2400</v>
      </c>
      <c r="F7" s="10">
        <v>4.8</v>
      </c>
      <c r="G7" s="11">
        <f t="shared" si="0"/>
        <v>11520</v>
      </c>
    </row>
    <row r="8" ht="80" customHeight="1" spans="1:7">
      <c r="A8" s="7">
        <v>4</v>
      </c>
      <c r="B8" s="8" t="s">
        <v>18</v>
      </c>
      <c r="C8" s="9" t="s">
        <v>19</v>
      </c>
      <c r="D8" s="8" t="s">
        <v>20</v>
      </c>
      <c r="E8" s="8">
        <v>1</v>
      </c>
      <c r="F8" s="8">
        <v>791.6</v>
      </c>
      <c r="G8" s="11">
        <f t="shared" si="0"/>
        <v>791.6</v>
      </c>
    </row>
    <row r="9" ht="20" customHeight="1" spans="1:7">
      <c r="A9" s="12"/>
      <c r="B9" s="13" t="s">
        <v>21</v>
      </c>
      <c r="C9" s="12"/>
      <c r="D9" s="12"/>
      <c r="E9" s="14"/>
      <c r="F9" s="11"/>
      <c r="G9" s="11">
        <f>SUM(G5:G8)</f>
        <v>114171.6</v>
      </c>
    </row>
    <row r="10" ht="45" customHeight="1" spans="1:7">
      <c r="A10" s="15" t="s">
        <v>22</v>
      </c>
      <c r="B10" s="15"/>
      <c r="C10" s="15"/>
      <c r="D10" s="15"/>
      <c r="E10" s="15"/>
      <c r="F10" s="15"/>
      <c r="G10" s="15"/>
    </row>
    <row r="12" ht="27" spans="1:7">
      <c r="A12" s="16" t="s">
        <v>0</v>
      </c>
      <c r="B12" s="16"/>
      <c r="C12" s="16"/>
      <c r="D12" s="16"/>
      <c r="E12" s="16"/>
      <c r="F12" s="16"/>
      <c r="G12" s="16"/>
    </row>
    <row r="13" ht="14.25" spans="1:7">
      <c r="A13" s="17" t="s">
        <v>23</v>
      </c>
      <c r="B13" s="17"/>
      <c r="C13" s="17"/>
      <c r="D13" s="17"/>
      <c r="E13" s="17"/>
      <c r="F13" s="17"/>
      <c r="G13" s="17"/>
    </row>
    <row r="14" spans="1:7">
      <c r="A14" s="4" t="s">
        <v>2</v>
      </c>
      <c r="B14" s="5" t="s">
        <v>3</v>
      </c>
      <c r="C14" s="4" t="s">
        <v>4</v>
      </c>
      <c r="D14" s="4" t="s">
        <v>5</v>
      </c>
      <c r="E14" s="6" t="s">
        <v>6</v>
      </c>
      <c r="F14" s="4" t="s">
        <v>24</v>
      </c>
      <c r="G14" s="4"/>
    </row>
    <row r="15" spans="1:7">
      <c r="A15" s="4"/>
      <c r="B15" s="5"/>
      <c r="C15" s="4"/>
      <c r="D15" s="4"/>
      <c r="E15" s="6"/>
      <c r="F15" s="4" t="s">
        <v>8</v>
      </c>
      <c r="G15" s="5" t="s">
        <v>9</v>
      </c>
    </row>
    <row r="16" ht="75" customHeight="1" spans="1:7">
      <c r="A16" s="7">
        <v>1</v>
      </c>
      <c r="B16" s="8" t="s">
        <v>10</v>
      </c>
      <c r="C16" s="9" t="s">
        <v>11</v>
      </c>
      <c r="D16" s="8" t="s">
        <v>12</v>
      </c>
      <c r="E16" s="18">
        <v>3350</v>
      </c>
      <c r="F16" s="18">
        <v>22</v>
      </c>
      <c r="G16" s="18">
        <f t="shared" ref="G16:G22" si="1">ROUND(E16*F16,2)</f>
        <v>73700</v>
      </c>
    </row>
    <row r="17" ht="56.25" spans="1:7">
      <c r="A17" s="7">
        <v>2</v>
      </c>
      <c r="B17" s="8" t="s">
        <v>13</v>
      </c>
      <c r="C17" s="9" t="s">
        <v>25</v>
      </c>
      <c r="D17" s="18" t="s">
        <v>12</v>
      </c>
      <c r="E17" s="18">
        <v>72</v>
      </c>
      <c r="F17" s="18">
        <v>65</v>
      </c>
      <c r="G17" s="18">
        <f t="shared" si="1"/>
        <v>4680</v>
      </c>
    </row>
    <row r="18" ht="90" spans="1:7">
      <c r="A18" s="7">
        <v>3</v>
      </c>
      <c r="B18" s="8" t="s">
        <v>26</v>
      </c>
      <c r="C18" s="9" t="s">
        <v>27</v>
      </c>
      <c r="D18" s="18" t="s">
        <v>12</v>
      </c>
      <c r="E18" s="18">
        <v>55</v>
      </c>
      <c r="F18" s="18">
        <v>185</v>
      </c>
      <c r="G18" s="18">
        <f t="shared" si="1"/>
        <v>10175</v>
      </c>
    </row>
    <row r="19" ht="33.75" spans="1:7">
      <c r="A19" s="7">
        <v>4</v>
      </c>
      <c r="B19" s="8" t="s">
        <v>28</v>
      </c>
      <c r="C19" s="9" t="s">
        <v>29</v>
      </c>
      <c r="D19" s="18" t="s">
        <v>20</v>
      </c>
      <c r="E19" s="18">
        <v>1</v>
      </c>
      <c r="F19" s="18">
        <v>40000</v>
      </c>
      <c r="G19" s="18">
        <f t="shared" si="1"/>
        <v>40000</v>
      </c>
    </row>
    <row r="20" ht="33.75" spans="1:7">
      <c r="A20" s="7">
        <v>5</v>
      </c>
      <c r="B20" s="8" t="s">
        <v>30</v>
      </c>
      <c r="C20" s="9" t="s">
        <v>31</v>
      </c>
      <c r="D20" s="18" t="s">
        <v>20</v>
      </c>
      <c r="E20" s="18">
        <v>1</v>
      </c>
      <c r="F20" s="18">
        <v>250000</v>
      </c>
      <c r="G20" s="18">
        <f t="shared" si="1"/>
        <v>250000</v>
      </c>
    </row>
    <row r="21" ht="33.75" spans="1:7">
      <c r="A21" s="7">
        <v>6</v>
      </c>
      <c r="B21" s="8" t="s">
        <v>32</v>
      </c>
      <c r="C21" s="9" t="s">
        <v>33</v>
      </c>
      <c r="D21" s="18" t="s">
        <v>20</v>
      </c>
      <c r="E21" s="18">
        <v>1</v>
      </c>
      <c r="F21" s="18">
        <v>11000</v>
      </c>
      <c r="G21" s="18">
        <f t="shared" si="1"/>
        <v>11000</v>
      </c>
    </row>
    <row r="22" spans="1:7">
      <c r="A22" s="7">
        <v>7</v>
      </c>
      <c r="B22" s="8" t="s">
        <v>18</v>
      </c>
      <c r="C22" s="9" t="s">
        <v>19</v>
      </c>
      <c r="D22" s="18" t="s">
        <v>20</v>
      </c>
      <c r="E22" s="18">
        <v>1</v>
      </c>
      <c r="F22" s="18">
        <v>1359.3</v>
      </c>
      <c r="G22" s="18">
        <f t="shared" si="1"/>
        <v>1359.3</v>
      </c>
    </row>
    <row r="23" spans="1:7">
      <c r="A23" s="12"/>
      <c r="B23" s="13" t="s">
        <v>21</v>
      </c>
      <c r="C23" s="12"/>
      <c r="D23" s="12"/>
      <c r="E23" s="14"/>
      <c r="F23" s="11"/>
      <c r="G23" s="11">
        <f>SUM(G16:G22)</f>
        <v>390914.3</v>
      </c>
    </row>
  </sheetData>
  <mergeCells count="17">
    <mergeCell ref="A1:G1"/>
    <mergeCell ref="A2:G2"/>
    <mergeCell ref="F3:G3"/>
    <mergeCell ref="A10:G10"/>
    <mergeCell ref="A12:G12"/>
    <mergeCell ref="A13:G13"/>
    <mergeCell ref="F14:G14"/>
    <mergeCell ref="A3:A4"/>
    <mergeCell ref="A14:A15"/>
    <mergeCell ref="B3:B4"/>
    <mergeCell ref="B14:B15"/>
    <mergeCell ref="C3:C4"/>
    <mergeCell ref="C14:C15"/>
    <mergeCell ref="D3:D4"/>
    <mergeCell ref="D14:D15"/>
    <mergeCell ref="E3:E4"/>
    <mergeCell ref="E14:E15"/>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劳务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李鑫</dc:creator>
  <cp:lastModifiedBy>土豆</cp:lastModifiedBy>
  <dcterms:created xsi:type="dcterms:W3CDTF">2023-05-12T11:15:00Z</dcterms:created>
  <dcterms:modified xsi:type="dcterms:W3CDTF">2024-12-02T06:55:41Z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2052-12.1.0.18912</vt:lpwstr>
  </property>
  <property fmtid="{D5CDD505-2E9C-101B-9397-08002B2CF9AE}" pid="3" name="ICV">
    <vt:lpwstr>4AD66C6AA35D459F9676EB2F47899414_12</vt:lpwstr>
  </property>
</Properties>
</file>