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<sst xmlns="http://schemas.openxmlformats.org/spreadsheetml/2006/main" count="28" uniqueCount="23">
  <si>
    <t>控制价清单表</t>
  </si>
  <si>
    <t>隆昌市城市污水处理设施能力提升项目设计施工总承包 二 标段-机械租赁采购</t>
  </si>
  <si>
    <t>序号</t>
  </si>
  <si>
    <t>项目名称</t>
  </si>
  <si>
    <t>计量单位</t>
  </si>
  <si>
    <t>工程量
（暂估）</t>
  </si>
  <si>
    <t>含税控制单价（3%）</t>
  </si>
  <si>
    <t>含税控制合价（3%）</t>
  </si>
  <si>
    <t>备注</t>
  </si>
  <si>
    <r>
      <rPr>
        <sz val="11"/>
        <color rgb="FF000000"/>
        <rFont val="宋体"/>
        <charset val="134"/>
      </rPr>
      <t>蛙式夯实机 2.8kw</t>
    </r>
  </si>
  <si>
    <r>
      <rPr>
        <sz val="11"/>
        <color rgb="FF000000"/>
        <rFont val="宋体"/>
        <charset val="134"/>
      </rPr>
      <t>台时</t>
    </r>
  </si>
  <si>
    <r>
      <rPr>
        <sz val="11"/>
        <color rgb="FF000000"/>
        <rFont val="宋体"/>
        <charset val="134"/>
      </rPr>
      <t>机械自身质量光轮压路机（2Y-8/10）</t>
    </r>
  </si>
  <si>
    <r>
      <rPr>
        <sz val="11"/>
        <color rgb="FF000000"/>
        <rFont val="宋体"/>
        <charset val="134"/>
      </rPr>
      <t>台班</t>
    </r>
  </si>
  <si>
    <r>
      <rPr>
        <sz val="11"/>
        <color rgb="FF000000"/>
        <rFont val="宋体"/>
        <charset val="134"/>
      </rPr>
      <t>装载质量20t以内自卸汽车（BJ374）</t>
    </r>
  </si>
  <si>
    <r>
      <rPr>
        <sz val="11"/>
        <color rgb="FF000000"/>
        <rFont val="宋体"/>
        <charset val="134"/>
      </rPr>
      <t>提升质量16t以内汽车式起重机（QY16）</t>
    </r>
  </si>
  <si>
    <r>
      <rPr>
        <sz val="11"/>
        <color rgb="FF000000"/>
        <rFont val="宋体"/>
        <charset val="134"/>
      </rPr>
      <t>斗容量0.6m3履带式单斗挖掘机（WY80液压）</t>
    </r>
  </si>
  <si>
    <r>
      <rPr>
        <sz val="11"/>
        <color rgb="FF000000"/>
        <rFont val="宋体"/>
        <charset val="134"/>
      </rPr>
      <t>斗容量0.8m3履带式单斗挖掘机（WY150液压）</t>
    </r>
  </si>
  <si>
    <r>
      <rPr>
        <sz val="11"/>
        <color rgb="FF000000"/>
        <rFont val="宋体"/>
        <charset val="134"/>
      </rPr>
      <t>斗容量1.0m3履带式单斗挖掘机（WY220液压）</t>
    </r>
  </si>
  <si>
    <t>旋挖钻机</t>
  </si>
  <si>
    <t>台班</t>
  </si>
  <si>
    <r>
      <rPr>
        <sz val="11"/>
        <color rgb="FF000000"/>
        <rFont val="宋体"/>
        <charset val="134"/>
      </rPr>
      <t>其它机械设备</t>
    </r>
  </si>
  <si>
    <r>
      <rPr>
        <sz val="11"/>
        <color rgb="FF000000"/>
        <rFont val="宋体"/>
        <charset val="134"/>
      </rPr>
      <t>项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</si>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</sst>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_ ;[Red]\-#,##0.00\ "/>
    <numFmt numFmtId="178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name val="宋体"/>
      <charset val="134"/>
    </font>
    <font>
      <b/>
      <sz val="14"/>
      <color theme="1"/>
      <name val="黑体"/>
      <charset val="134"/>
    </font>
    <font>
      <b/>
      <sz val="12"/>
      <name val="黑体"/>
      <charset val="134"/>
    </font>
    <font>
      <sz val="10"/>
      <color theme="1"/>
      <name val="黑体"/>
      <charset val="134"/>
    </font>
    <font>
      <sz val="11"/>
      <color rgb="FF00000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176" fontId="2" fillId="0" borderId="0" xfId="0" applyNumberFormat="1" applyFont="1" applyFill="1" applyAlignment="1"/>
    <xf numFmtId="177" fontId="2" fillId="0" borderId="0" xfId="0" applyNumberFormat="1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wrapText="1"/>
    </xf>
    <xf numFmtId="178" fontId="7" fillId="2" borderId="1" xfId="0" applyNumberFormat="1" applyFont="1" applyFill="1" applyBorder="1" applyAlignment="1">
      <alignment horizontal="right" vertical="center"/>
    </xf>
    <xf numFmtId="177" fontId="7" fillId="2" borderId="1" xfId="0" applyNumberFormat="1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tabSelected="1" workbookViewId="0">
      <selection activeCell="A1" sqref="$A1:$XFD1048576"/>
    </sheetView>
  </sheetViews>
  <sheetFormatPr defaultColWidth="10.125" defaultRowHeight="15" customHeight="1" outlineLevelCol="6"/>
  <cols>
    <col min="1" max="1" width="5.125" style="2" customWidth="1"/>
    <col min="2" max="2" width="27.25" style="2" customWidth="1"/>
    <col min="3" max="3" width="17.25" style="4" customWidth="1"/>
    <col min="4" max="5" width="11.5" style="4" customWidth="1"/>
    <col min="6" max="6" width="15.375" style="4" customWidth="1"/>
    <col min="7" max="7" width="11.375" style="4" customWidth="1"/>
    <col min="8" max="16356" width="10.125" style="2" customWidth="1"/>
    <col min="16357" max="16384" width="10.125" style="2"/>
  </cols>
  <sheetData>
    <row r="1" s="1" customFormat="1" ht="21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1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33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8" t="s">
        <v>8</v>
      </c>
    </row>
    <row r="4" s="2" customFormat="1" ht="36" customHeight="1" spans="1:7">
      <c r="A4" s="9">
        <v>1</v>
      </c>
      <c r="B4" s="10" t="s">
        <v>9</v>
      </c>
      <c r="C4" s="10" t="s">
        <v>10</v>
      </c>
      <c r="D4" s="11">
        <v>5000</v>
      </c>
      <c r="E4" s="11">
        <v>15.45</v>
      </c>
      <c r="F4" s="11">
        <f t="shared" ref="F4:F12" si="0">D4*E4</f>
        <v>77250</v>
      </c>
      <c r="G4" s="12"/>
    </row>
    <row r="5" s="2" customFormat="1" ht="36" customHeight="1" spans="1:7">
      <c r="A5" s="9">
        <f t="shared" ref="A5:A12" si="1">A4+1</f>
        <v>2</v>
      </c>
      <c r="B5" s="10" t="s">
        <v>11</v>
      </c>
      <c r="C5" s="10" t="s">
        <v>12</v>
      </c>
      <c r="D5" s="11">
        <v>400</v>
      </c>
      <c r="E5" s="11">
        <v>1606.8</v>
      </c>
      <c r="F5" s="11">
        <f t="shared" si="0"/>
        <v>642720</v>
      </c>
      <c r="G5" s="12"/>
    </row>
    <row r="6" s="2" customFormat="1" ht="36" customHeight="1" spans="1:7">
      <c r="A6" s="9">
        <f t="shared" si="1"/>
        <v>3</v>
      </c>
      <c r="B6" s="10" t="s">
        <v>13</v>
      </c>
      <c r="C6" s="10" t="s">
        <v>12</v>
      </c>
      <c r="D6" s="11">
        <v>700</v>
      </c>
      <c r="E6" s="11">
        <v>1236</v>
      </c>
      <c r="F6" s="11">
        <f t="shared" si="0"/>
        <v>865200</v>
      </c>
      <c r="G6" s="12"/>
    </row>
    <row r="7" s="2" customFormat="1" ht="36" customHeight="1" spans="1:7">
      <c r="A7" s="9">
        <f t="shared" si="1"/>
        <v>4</v>
      </c>
      <c r="B7" s="10" t="s">
        <v>14</v>
      </c>
      <c r="C7" s="10" t="s">
        <v>12</v>
      </c>
      <c r="D7" s="11">
        <v>420</v>
      </c>
      <c r="E7" s="11">
        <v>1854</v>
      </c>
      <c r="F7" s="11">
        <f t="shared" si="0"/>
        <v>778680</v>
      </c>
      <c r="G7" s="12"/>
    </row>
    <row r="8" s="2" customFormat="1" ht="36" customHeight="1" spans="1:7">
      <c r="A8" s="9">
        <f t="shared" si="1"/>
        <v>5</v>
      </c>
      <c r="B8" s="10" t="s">
        <v>15</v>
      </c>
      <c r="C8" s="10" t="s">
        <v>12</v>
      </c>
      <c r="D8" s="11">
        <v>990</v>
      </c>
      <c r="E8" s="11">
        <v>1236</v>
      </c>
      <c r="F8" s="11">
        <f t="shared" si="0"/>
        <v>1223640</v>
      </c>
      <c r="G8" s="12"/>
    </row>
    <row r="9" s="2" customFormat="1" ht="36" customHeight="1" spans="1:7">
      <c r="A9" s="9">
        <f t="shared" si="1"/>
        <v>6</v>
      </c>
      <c r="B9" s="10" t="s">
        <v>16</v>
      </c>
      <c r="C9" s="10" t="s">
        <v>12</v>
      </c>
      <c r="D9" s="11">
        <v>750</v>
      </c>
      <c r="E9" s="11">
        <v>1648</v>
      </c>
      <c r="F9" s="11">
        <f t="shared" si="0"/>
        <v>1236000</v>
      </c>
      <c r="G9" s="12"/>
    </row>
    <row r="10" s="2" customFormat="1" ht="36" customHeight="1" spans="1:7">
      <c r="A10" s="9">
        <f t="shared" si="1"/>
        <v>7</v>
      </c>
      <c r="B10" s="10" t="s">
        <v>17</v>
      </c>
      <c r="C10" s="10" t="s">
        <v>12</v>
      </c>
      <c r="D10" s="11">
        <v>260</v>
      </c>
      <c r="E10" s="11">
        <v>2389.6</v>
      </c>
      <c r="F10" s="11">
        <f t="shared" si="0"/>
        <v>621296</v>
      </c>
      <c r="G10" s="12"/>
    </row>
    <row r="11" s="2" customFormat="1" ht="36" customHeight="1" spans="1:7">
      <c r="A11" s="9">
        <f t="shared" si="1"/>
        <v>8</v>
      </c>
      <c r="B11" s="10" t="s">
        <v>18</v>
      </c>
      <c r="C11" s="10" t="s">
        <v>19</v>
      </c>
      <c r="D11" s="11">
        <v>70</v>
      </c>
      <c r="E11" s="11">
        <v>5356</v>
      </c>
      <c r="F11" s="11">
        <f t="shared" si="0"/>
        <v>374920</v>
      </c>
      <c r="G11" s="12"/>
    </row>
    <row r="12" s="2" customFormat="1" ht="36" customHeight="1" spans="1:7">
      <c r="A12" s="9">
        <f t="shared" si="1"/>
        <v>9</v>
      </c>
      <c r="B12" s="10" t="s">
        <v>20</v>
      </c>
      <c r="C12" s="10" t="s">
        <v>21</v>
      </c>
      <c r="D12" s="11">
        <v>1</v>
      </c>
      <c r="E12" s="11">
        <v>39419.73</v>
      </c>
      <c r="F12" s="11">
        <f t="shared" si="0"/>
        <v>39419.73</v>
      </c>
      <c r="G12" s="12"/>
    </row>
    <row r="13" s="2" customFormat="1" ht="36" customHeight="1" spans="1:7">
      <c r="A13" s="13"/>
      <c r="B13" s="14" t="s">
        <v>22</v>
      </c>
      <c r="C13" s="15"/>
      <c r="D13" s="14"/>
      <c r="E13" s="14"/>
      <c r="F13" s="16">
        <f>SUM(F4:F12)</f>
        <v>5859125.73</v>
      </c>
      <c r="G13" s="17"/>
    </row>
    <row r="14" s="3" customFormat="1" customHeight="1"/>
    <row r="15" s="3" customFormat="1" customHeight="1"/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土豆</cp:lastModifiedBy>
  <dcterms:created xsi:type="dcterms:W3CDTF">2023-05-12T11:15:00Z</dcterms:created>
  <dcterms:modified xsi:type="dcterms:W3CDTF">2024-12-27T07:56:12Z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2727AE4F1DFC483B8F487D569B8B4222_12</vt:lpwstr>
  </property>
</Properties>
</file>