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<sst xmlns="http://schemas.openxmlformats.org/spreadsheetml/2006/main" count="47" uniqueCount="32">
  <si>
    <t>控制价清单表</t>
  </si>
  <si>
    <t>隆润朗景台项目-（车库）商品混凝土及（车库、高层、合院、商业、商业服务用房）砂浆材料采购控制价清单</t>
  </si>
  <si>
    <t>序号</t>
  </si>
  <si>
    <t>项目名称</t>
  </si>
  <si>
    <t>单位</t>
  </si>
  <si>
    <t>暂定工程量</t>
  </si>
  <si>
    <t>控制价（含税13%）</t>
  </si>
  <si>
    <t>备注</t>
  </si>
  <si>
    <t>材料单价(元）</t>
  </si>
  <si>
    <t>材料合价(元)</t>
  </si>
  <si>
    <t>C15</t>
  </si>
  <si>
    <t>m3</t>
  </si>
  <si>
    <t>C20</t>
  </si>
  <si>
    <t>C25</t>
  </si>
  <si>
    <t>C30</t>
  </si>
  <si>
    <t>C30+P8</t>
  </si>
  <si>
    <t>若采用P6，在C30+P8的价格基础上-10元/m3</t>
  </si>
  <si>
    <t>C20细石</t>
  </si>
  <si>
    <t>其他标号细石混凝土在同标号混凝土价格基础上+15元/m3</t>
  </si>
  <si>
    <t>C35</t>
  </si>
  <si>
    <t>C35+P8</t>
  </si>
  <si>
    <t>M5湿拌砌筑砂浆</t>
  </si>
  <si>
    <t>M7.5湿拌砌筑砂浆</t>
  </si>
  <si>
    <t>M10湿拌砌筑砂浆</t>
  </si>
  <si>
    <t>M15湿拌地面砂浆</t>
  </si>
  <si>
    <t>M20湿拌地面砂浆</t>
  </si>
  <si>
    <t>M5湿拌抹灰砂浆</t>
  </si>
  <si>
    <t>M15湿拌抹灰砂浆</t>
  </si>
  <si>
    <t>M20湿拌抹灰砂浆</t>
  </si>
  <si>
    <t>合计</t>
  </si>
  <si>
    <t>元</t>
  </si>
  <si>
    <t>如采用水下混凝土或加膨胀剂时，在同标号混凝土价格基础上+15元/m3。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</si>
</sst>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sz val="10"/>
      <color rgb="FFFF0000"/>
      <name val="宋体"/>
      <charset val="134"/>
      <scheme val="major"/>
    </font>
    <font>
      <b/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I11" sqref="I11"/>
    </sheetView>
  </sheetViews>
  <sheetFormatPr defaultColWidth="9" defaultRowHeight="21.95" customHeight="1" outlineLevelCol="6"/>
  <cols>
    <col min="1" max="1" width="9" style="1"/>
    <col min="2" max="2" width="24.25" style="2" customWidth="1"/>
    <col min="3" max="3" width="10.75" style="1" customWidth="1"/>
    <col min="4" max="4" width="10.375" style="1"/>
    <col min="5" max="5" width="15" style="1" customWidth="1"/>
    <col min="6" max="6" width="20.625" style="3" customWidth="1"/>
    <col min="7" max="7" width="21.125" style="1" customWidth="1"/>
    <col min="8" max="8" width="9" style="1"/>
    <col min="9" max="9" width="13.75" style="1"/>
    <col min="10" max="10" width="12.625" style="1"/>
    <col min="11" max="16384" width="9" style="1"/>
  </cols>
  <sheetData>
    <row r="1" s="1" customFormat="1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customHeight="1" spans="1:7">
      <c r="A3" s="7" t="s">
        <v>2</v>
      </c>
      <c r="B3" s="8" t="s">
        <v>3</v>
      </c>
      <c r="C3" s="7" t="s">
        <v>4</v>
      </c>
      <c r="D3" s="9" t="s">
        <v>5</v>
      </c>
      <c r="E3" s="7" t="s">
        <v>6</v>
      </c>
      <c r="F3" s="7"/>
      <c r="G3" s="7" t="s">
        <v>7</v>
      </c>
    </row>
    <row r="4" s="1" customFormat="1" customHeight="1" spans="1:7">
      <c r="A4" s="7"/>
      <c r="B4" s="8"/>
      <c r="C4" s="7"/>
      <c r="D4" s="9"/>
      <c r="E4" s="7" t="s">
        <v>8</v>
      </c>
      <c r="F4" s="8" t="s">
        <v>9</v>
      </c>
      <c r="G4" s="7"/>
    </row>
    <row r="5" s="1" customFormat="1" ht="29" customHeight="1" spans="1:7">
      <c r="A5" s="10">
        <v>1</v>
      </c>
      <c r="B5" s="10" t="s">
        <v>10</v>
      </c>
      <c r="C5" s="10" t="s">
        <v>11</v>
      </c>
      <c r="D5" s="11">
        <v>1942.55768176318</v>
      </c>
      <c r="E5" s="11">
        <v>435.05</v>
      </c>
      <c r="F5" s="12">
        <f t="shared" ref="F5:F20" si="0">D5*E5</f>
        <v>845109.719451071</v>
      </c>
      <c r="G5" s="13"/>
    </row>
    <row r="6" s="1" customFormat="1" ht="29" customHeight="1" spans="1:7">
      <c r="A6" s="10">
        <v>2</v>
      </c>
      <c r="B6" s="10" t="s">
        <v>12</v>
      </c>
      <c r="C6" s="10" t="s">
        <v>11</v>
      </c>
      <c r="D6" s="11">
        <v>987.369085796753</v>
      </c>
      <c r="E6" s="11">
        <v>449.81</v>
      </c>
      <c r="F6" s="12">
        <f t="shared" si="0"/>
        <v>444128.488482237</v>
      </c>
      <c r="G6" s="13"/>
    </row>
    <row r="7" s="1" customFormat="1" ht="29" customHeight="1" spans="1:7">
      <c r="A7" s="10">
        <v>3</v>
      </c>
      <c r="B7" s="10" t="s">
        <v>13</v>
      </c>
      <c r="C7" s="10" t="s">
        <v>11</v>
      </c>
      <c r="D7" s="11">
        <v>107.049895487626</v>
      </c>
      <c r="E7" s="11">
        <v>461.04</v>
      </c>
      <c r="F7" s="12">
        <f t="shared" si="0"/>
        <v>49354.2838156151</v>
      </c>
      <c r="G7" s="13"/>
    </row>
    <row r="8" s="1" customFormat="1" ht="29" customHeight="1" spans="1:7">
      <c r="A8" s="10">
        <v>4</v>
      </c>
      <c r="B8" s="10" t="s">
        <v>14</v>
      </c>
      <c r="C8" s="10" t="s">
        <v>11</v>
      </c>
      <c r="D8" s="11">
        <v>5357.73380564184</v>
      </c>
      <c r="E8" s="11">
        <v>472.34</v>
      </c>
      <c r="F8" s="12">
        <f t="shared" si="0"/>
        <v>2530671.98575687</v>
      </c>
      <c r="G8" s="13"/>
    </row>
    <row r="9" s="1" customFormat="1" ht="29" customHeight="1" spans="1:7">
      <c r="A9" s="10">
        <v>5</v>
      </c>
      <c r="B9" s="10" t="s">
        <v>15</v>
      </c>
      <c r="C9" s="10" t="s">
        <v>11</v>
      </c>
      <c r="D9" s="11">
        <v>14028.5436188789</v>
      </c>
      <c r="E9" s="11">
        <v>491.55</v>
      </c>
      <c r="F9" s="12">
        <f t="shared" si="0"/>
        <v>6895730.61585992</v>
      </c>
      <c r="G9" s="14" t="s">
        <v>16</v>
      </c>
    </row>
    <row r="10" s="1" customFormat="1" ht="45" customHeight="1" spans="1:7">
      <c r="A10" s="10">
        <v>6</v>
      </c>
      <c r="B10" s="10" t="s">
        <v>17</v>
      </c>
      <c r="C10" s="10" t="s">
        <v>11</v>
      </c>
      <c r="D10" s="11">
        <v>1016.18402407607</v>
      </c>
      <c r="E10" s="11">
        <v>461.04</v>
      </c>
      <c r="F10" s="12">
        <f t="shared" si="0"/>
        <v>468501.482460031</v>
      </c>
      <c r="G10" s="14" t="s">
        <v>18</v>
      </c>
    </row>
    <row r="11" s="1" customFormat="1" ht="29" customHeight="1" spans="1:7">
      <c r="A11" s="10">
        <v>7</v>
      </c>
      <c r="B11" s="10" t="s">
        <v>19</v>
      </c>
      <c r="C11" s="10" t="s">
        <v>11</v>
      </c>
      <c r="D11" s="11">
        <v>298.817616555792</v>
      </c>
      <c r="E11" s="11">
        <v>491.55</v>
      </c>
      <c r="F11" s="12">
        <f t="shared" si="0"/>
        <v>146883.799418</v>
      </c>
      <c r="G11" s="13"/>
    </row>
    <row r="12" s="1" customFormat="1" ht="29" customHeight="1" spans="1:7">
      <c r="A12" s="10">
        <v>8</v>
      </c>
      <c r="B12" s="10" t="s">
        <v>20</v>
      </c>
      <c r="C12" s="10" t="s">
        <v>11</v>
      </c>
      <c r="D12" s="11">
        <v>861.020271799866</v>
      </c>
      <c r="E12" s="11">
        <v>497.2</v>
      </c>
      <c r="F12" s="12">
        <f t="shared" si="0"/>
        <v>428099.279138893</v>
      </c>
      <c r="G12" s="13"/>
    </row>
    <row r="13" s="1" customFormat="1" ht="29" customHeight="1" spans="1:7">
      <c r="A13" s="10">
        <v>9</v>
      </c>
      <c r="B13" s="10" t="s">
        <v>21</v>
      </c>
      <c r="C13" s="10" t="s">
        <v>11</v>
      </c>
      <c r="D13" s="11">
        <v>2044.921</v>
      </c>
      <c r="E13" s="11">
        <v>471.21</v>
      </c>
      <c r="F13" s="12">
        <f t="shared" si="0"/>
        <v>963587.22441</v>
      </c>
      <c r="G13" s="13"/>
    </row>
    <row r="14" s="1" customFormat="1" ht="29" customHeight="1" spans="1:7">
      <c r="A14" s="10">
        <v>10</v>
      </c>
      <c r="B14" s="10" t="s">
        <v>22</v>
      </c>
      <c r="C14" s="10" t="s">
        <v>11</v>
      </c>
      <c r="D14" s="11">
        <v>610.138</v>
      </c>
      <c r="E14" s="11">
        <v>476.86</v>
      </c>
      <c r="F14" s="12">
        <f t="shared" si="0"/>
        <v>290950.40668</v>
      </c>
      <c r="G14" s="13"/>
    </row>
    <row r="15" s="1" customFormat="1" ht="29" customHeight="1" spans="1:7">
      <c r="A15" s="10">
        <v>11</v>
      </c>
      <c r="B15" s="10" t="s">
        <v>23</v>
      </c>
      <c r="C15" s="10" t="s">
        <v>11</v>
      </c>
      <c r="D15" s="11">
        <v>323.261</v>
      </c>
      <c r="E15" s="11">
        <v>482.51</v>
      </c>
      <c r="F15" s="12">
        <f t="shared" si="0"/>
        <v>155976.66511</v>
      </c>
      <c r="G15" s="13"/>
    </row>
    <row r="16" s="1" customFormat="1" ht="29" customHeight="1" spans="1:7">
      <c r="A16" s="10">
        <v>12</v>
      </c>
      <c r="B16" s="10" t="s">
        <v>24</v>
      </c>
      <c r="C16" s="10" t="s">
        <v>11</v>
      </c>
      <c r="D16" s="11">
        <v>1822.466</v>
      </c>
      <c r="E16" s="11">
        <v>551.44</v>
      </c>
      <c r="F16" s="12">
        <f t="shared" si="0"/>
        <v>1004980.65104</v>
      </c>
      <c r="G16" s="13"/>
    </row>
    <row r="17" s="1" customFormat="1" ht="29" customHeight="1" spans="1:7">
      <c r="A17" s="10">
        <v>13</v>
      </c>
      <c r="B17" s="10" t="s">
        <v>25</v>
      </c>
      <c r="C17" s="10" t="s">
        <v>11</v>
      </c>
      <c r="D17" s="11">
        <v>1576.659</v>
      </c>
      <c r="E17" s="11">
        <v>560.48</v>
      </c>
      <c r="F17" s="12">
        <f t="shared" si="0"/>
        <v>883685.83632</v>
      </c>
      <c r="G17" s="13"/>
    </row>
    <row r="18" s="1" customFormat="1" ht="29" customHeight="1" spans="1:7">
      <c r="A18" s="10">
        <v>14</v>
      </c>
      <c r="B18" s="10" t="s">
        <v>26</v>
      </c>
      <c r="C18" s="10" t="s">
        <v>11</v>
      </c>
      <c r="D18" s="11">
        <v>930.579</v>
      </c>
      <c r="E18" s="11">
        <v>491.55</v>
      </c>
      <c r="F18" s="12">
        <f t="shared" si="0"/>
        <v>457426.10745</v>
      </c>
      <c r="G18" s="13"/>
    </row>
    <row r="19" s="1" customFormat="1" ht="29" customHeight="1" spans="1:7">
      <c r="A19" s="10">
        <v>15</v>
      </c>
      <c r="B19" s="10" t="s">
        <v>27</v>
      </c>
      <c r="C19" s="10" t="s">
        <v>11</v>
      </c>
      <c r="D19" s="11">
        <v>2013.492</v>
      </c>
      <c r="E19" s="11">
        <v>528.84</v>
      </c>
      <c r="F19" s="12">
        <f t="shared" si="0"/>
        <v>1064815.10928</v>
      </c>
      <c r="G19" s="13"/>
    </row>
    <row r="20" s="1" customFormat="1" ht="29" customHeight="1" spans="1:7">
      <c r="A20" s="10">
        <v>16</v>
      </c>
      <c r="B20" s="10" t="s">
        <v>28</v>
      </c>
      <c r="C20" s="10" t="s">
        <v>11</v>
      </c>
      <c r="D20" s="11">
        <v>174.273</v>
      </c>
      <c r="E20" s="11">
        <v>540.14</v>
      </c>
      <c r="F20" s="12">
        <f t="shared" si="0"/>
        <v>94131.81822</v>
      </c>
      <c r="G20" s="13"/>
    </row>
    <row r="21" s="1" customFormat="1" ht="47" customHeight="1" spans="1:7">
      <c r="A21" s="10">
        <v>17</v>
      </c>
      <c r="B21" s="15" t="s">
        <v>29</v>
      </c>
      <c r="C21" s="16" t="s">
        <v>30</v>
      </c>
      <c r="D21" s="17"/>
      <c r="E21" s="18"/>
      <c r="F21" s="18">
        <f>SUM(F5:F20)</f>
        <v>16724033.4728926</v>
      </c>
      <c r="G21" s="14" t="s">
        <v>31</v>
      </c>
    </row>
  </sheetData>
  <mergeCells count="8">
    <mergeCell ref="A1:G1"/>
    <mergeCell ref="A2:G2"/>
    <mergeCell ref="E3:F3"/>
    <mergeCell ref="A3:A4"/>
    <mergeCell ref="B3:B4"/>
    <mergeCell ref="C3:C4"/>
    <mergeCell ref="D3:D4"/>
    <mergeCell ref="G3:G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土豆</cp:lastModifiedBy>
  <dcterms:created xsi:type="dcterms:W3CDTF">2023-05-12T11:15:00Z</dcterms:created>
  <dcterms:modified xsi:type="dcterms:W3CDTF">2024-12-19T06:34:56Z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122B90F0995C419F8C1066A08BA6EF07_12</vt:lpwstr>
  </property>
</Properties>
</file>